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wner\Desktop\Oasis\2023 tax forms &amp; info\"/>
    </mc:Choice>
  </mc:AlternateContent>
  <bookViews>
    <workbookView xWindow="0" yWindow="0" windowWidth="28800" windowHeight="1117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G43" i="1" s="1"/>
  <c r="D34" i="1"/>
  <c r="D32" i="1"/>
  <c r="D37" i="1"/>
  <c r="D43" i="1" s="1"/>
  <c r="D30" i="1"/>
  <c r="D29" i="1"/>
  <c r="D28" i="1"/>
  <c r="G20" i="1"/>
  <c r="G23" i="1" s="1"/>
  <c r="G25" i="1" s="1"/>
  <c r="D18" i="1"/>
  <c r="D16" i="1"/>
  <c r="D20" i="1"/>
  <c r="D23" i="1" s="1"/>
  <c r="G13" i="1"/>
  <c r="D12" i="1"/>
  <c r="D13" i="1"/>
  <c r="D25" i="1" l="1"/>
</calcChain>
</file>

<file path=xl/sharedStrings.xml><?xml version="1.0" encoding="utf-8"?>
<sst xmlns="http://schemas.openxmlformats.org/spreadsheetml/2006/main" count="37" uniqueCount="37">
  <si>
    <t xml:space="preserve">                BALANCE SHEET</t>
  </si>
  <si>
    <t>ASSETS:</t>
  </si>
  <si>
    <t xml:space="preserve">Cash &amp; Cash equivalents </t>
  </si>
  <si>
    <t>Fees Receivable</t>
  </si>
  <si>
    <t>Grants Receivable</t>
  </si>
  <si>
    <t>Accounts Receivable</t>
  </si>
  <si>
    <t>Investments Receivable</t>
  </si>
  <si>
    <t>Prepaid Expenses</t>
  </si>
  <si>
    <t xml:space="preserve">   TOTAL CURRENT ASSETS:</t>
  </si>
  <si>
    <t>Land &amp; Buildings</t>
  </si>
  <si>
    <t>Fencing</t>
  </si>
  <si>
    <t>Equipment &amp; Tools</t>
  </si>
  <si>
    <t>Vehicles</t>
  </si>
  <si>
    <t>Other</t>
  </si>
  <si>
    <t xml:space="preserve">   TOTAL FIXED ASSETS:</t>
  </si>
  <si>
    <t>Less :</t>
  </si>
  <si>
    <t>Accum. Depreciation:</t>
  </si>
  <si>
    <t xml:space="preserve">   NET FIXED ASSETS:</t>
  </si>
  <si>
    <t>Total Assets:</t>
  </si>
  <si>
    <t>LIABILITIES:</t>
  </si>
  <si>
    <t>Current Liabilities:</t>
  </si>
  <si>
    <t xml:space="preserve">     Sterilization Payable</t>
  </si>
  <si>
    <t xml:space="preserve">     Accounts Payable </t>
  </si>
  <si>
    <t xml:space="preserve">     Accrued Payroll</t>
  </si>
  <si>
    <t xml:space="preserve">     Accrued Payroll Taxes</t>
  </si>
  <si>
    <t xml:space="preserve">    Other Short term liabilities</t>
  </si>
  <si>
    <t>Long Term Liabilities:</t>
  </si>
  <si>
    <t>Loans Payable - mortgage &amp; LOC</t>
  </si>
  <si>
    <t xml:space="preserve">    TOTAL LIABILITIES:</t>
  </si>
  <si>
    <t>NET ASSETS:</t>
  </si>
  <si>
    <t>Unrestricted</t>
  </si>
  <si>
    <t>(Fund Balance)</t>
  </si>
  <si>
    <t>Temporarily Restricted</t>
  </si>
  <si>
    <t>Permanently Restricted</t>
  </si>
  <si>
    <t>Total liabilities and net assets:</t>
  </si>
  <si>
    <t>THE OASIS ANIMAL SANCTUARY, INC.</t>
  </si>
  <si>
    <t>FOR THE CALENDAR YEARS 2023 AND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</si>
</sst>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4"/>
      <name val="Arial"/>
      <family val="2"/>
    </font>
    <font>
      <sz val="14"/>
      <name val="Comic Sans MS"/>
      <family val="4"/>
    </font>
    <font>
      <b/>
      <i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38" fontId="1" fillId="0" borderId="0" xfId="0" applyNumberFormat="1" applyFont="1"/>
    <xf numFmtId="38" fontId="2" fillId="0" borderId="0" xfId="0" applyNumberFormat="1" applyFont="1"/>
    <xf numFmtId="38" fontId="1" fillId="0" borderId="0" xfId="0" applyNumberFormat="1" applyFont="1" applyFill="1"/>
    <xf numFmtId="38" fontId="0" fillId="0" borderId="0" xfId="0" applyNumberFormat="1"/>
    <xf numFmtId="38" fontId="3" fillId="0" borderId="0" xfId="0" applyNumberFormat="1" applyFont="1"/>
    <xf numFmtId="38" fontId="0" fillId="0" borderId="0" xfId="0" applyNumberFormat="1" applyFill="1"/>
    <xf numFmtId="164" fontId="4" fillId="0" borderId="0" xfId="0" applyNumberFormat="1" applyFont="1"/>
    <xf numFmtId="164" fontId="4" fillId="0" borderId="0" xfId="0" applyNumberFormat="1" applyFont="1" applyFill="1"/>
    <xf numFmtId="38" fontId="0" fillId="0" borderId="1" xfId="0" applyNumberFormat="1" applyBorder="1"/>
    <xf numFmtId="38" fontId="0" fillId="0" borderId="0" xfId="0" applyNumberFormat="1" applyBorder="1"/>
    <xf numFmtId="38" fontId="0" fillId="0" borderId="0" xfId="0" applyNumberFormat="1" applyFill="1" applyBorder="1"/>
    <xf numFmtId="38" fontId="4" fillId="0" borderId="0" xfId="0" applyNumberFormat="1" applyFont="1"/>
    <xf numFmtId="38" fontId="0" fillId="0" borderId="2" xfId="0" applyNumberFormat="1" applyBorder="1"/>
    <xf numFmtId="38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wner\Desktop\Oasis\P&amp;L23-2n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come detail"/>
      <sheetName val="Gen'l &amp; admin"/>
      <sheetName val="Property &amp; Equipment"/>
      <sheetName val="Animal Care &amp; A-F-R"/>
      <sheetName val="Steril Assist Prog"/>
      <sheetName val="Education inc&amp;exp"/>
      <sheetName val="noncash donations"/>
      <sheetName val="Summary"/>
      <sheetName val="cash flow"/>
      <sheetName val="trial bal &amp; AJE"/>
      <sheetName val="comb FS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1">
          <cell r="N41">
            <v>0</v>
          </cell>
        </row>
        <row r="43">
          <cell r="N43">
            <v>0</v>
          </cell>
        </row>
        <row r="53">
          <cell r="N53">
            <v>0</v>
          </cell>
        </row>
        <row r="54">
          <cell r="N54">
            <v>0</v>
          </cell>
        </row>
        <row r="55">
          <cell r="N55">
            <v>0</v>
          </cell>
        </row>
        <row r="57">
          <cell r="N57">
            <v>0</v>
          </cell>
        </row>
        <row r="59">
          <cell r="N59">
            <v>0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"/>
  <sheetViews>
    <sheetView tabSelected="1" workbookViewId="0">
      <selection activeCell="P20" sqref="P20"/>
    </sheetView>
  </sheetViews>
  <sheetFormatPr defaultRowHeight="15" x14ac:dyDescent="0.25"/>
  <cols>
    <col min="1" max="1" width="12.7109375" customWidth="1"/>
    <col min="3" max="3" width="21" customWidth="1"/>
  </cols>
  <sheetData>
    <row r="1" spans="1:7" ht="18" x14ac:dyDescent="0.25">
      <c r="A1" s="1"/>
      <c r="B1" s="2" t="s">
        <v>35</v>
      </c>
      <c r="C1" s="2"/>
      <c r="D1" s="2"/>
      <c r="E1" s="3"/>
      <c r="F1" s="1"/>
      <c r="G1" s="1"/>
    </row>
    <row r="2" spans="1:7" ht="18" x14ac:dyDescent="0.25">
      <c r="A2" s="1"/>
      <c r="B2" s="2" t="s">
        <v>0</v>
      </c>
      <c r="C2" s="2"/>
      <c r="D2" s="2"/>
      <c r="E2" s="3"/>
      <c r="F2" s="1"/>
      <c r="G2" s="1"/>
    </row>
    <row r="3" spans="1:7" ht="18" x14ac:dyDescent="0.25">
      <c r="A3" s="1"/>
      <c r="B3" s="2" t="s">
        <v>36</v>
      </c>
      <c r="C3" s="2"/>
      <c r="D3" s="2"/>
      <c r="E3" s="3"/>
      <c r="F3" s="1"/>
      <c r="G3" s="1"/>
    </row>
    <row r="4" spans="1:7" ht="21" x14ac:dyDescent="0.4">
      <c r="A4" s="4"/>
      <c r="B4" s="5"/>
      <c r="C4" s="5"/>
      <c r="D4" s="5"/>
      <c r="E4" s="6"/>
      <c r="F4" s="4"/>
      <c r="G4" s="4"/>
    </row>
    <row r="5" spans="1:7" x14ac:dyDescent="0.25">
      <c r="A5" s="4"/>
      <c r="B5" s="4"/>
      <c r="C5" s="4"/>
      <c r="D5" s="7">
        <v>45291</v>
      </c>
      <c r="E5" s="8"/>
      <c r="F5" s="7"/>
      <c r="G5" s="7">
        <v>44926</v>
      </c>
    </row>
    <row r="6" spans="1:7" x14ac:dyDescent="0.25">
      <c r="A6" s="4"/>
      <c r="B6" s="4"/>
      <c r="C6" s="4"/>
      <c r="D6" s="4"/>
      <c r="E6" s="6"/>
      <c r="F6" s="4"/>
      <c r="G6" s="4"/>
    </row>
    <row r="7" spans="1:7" x14ac:dyDescent="0.25">
      <c r="A7" s="4" t="s">
        <v>1</v>
      </c>
      <c r="B7" s="4" t="s">
        <v>2</v>
      </c>
      <c r="C7" s="4"/>
      <c r="D7" s="1">
        <v>8141</v>
      </c>
      <c r="E7" s="6"/>
      <c r="F7" s="4"/>
      <c r="G7" s="4">
        <v>33115</v>
      </c>
    </row>
    <row r="8" spans="1:7" x14ac:dyDescent="0.25">
      <c r="A8" s="4"/>
      <c r="B8" s="4" t="s">
        <v>3</v>
      </c>
      <c r="C8" s="4"/>
      <c r="D8" s="4">
        <v>0</v>
      </c>
      <c r="E8" s="6"/>
      <c r="F8" s="4"/>
      <c r="G8" s="4">
        <v>0</v>
      </c>
    </row>
    <row r="9" spans="1:7" x14ac:dyDescent="0.25">
      <c r="A9" s="4"/>
      <c r="B9" s="4" t="s">
        <v>4</v>
      </c>
      <c r="C9" s="4"/>
      <c r="D9" s="4">
        <v>1000</v>
      </c>
      <c r="E9" s="6"/>
      <c r="F9" s="4"/>
      <c r="G9" s="4">
        <v>1000</v>
      </c>
    </row>
    <row r="10" spans="1:7" x14ac:dyDescent="0.25">
      <c r="A10" s="4"/>
      <c r="B10" s="4" t="s">
        <v>5</v>
      </c>
      <c r="C10" s="4"/>
      <c r="D10" s="4">
        <v>1745</v>
      </c>
      <c r="E10" s="6"/>
      <c r="F10" s="4"/>
      <c r="G10" s="4">
        <v>2066</v>
      </c>
    </row>
    <row r="11" spans="1:7" x14ac:dyDescent="0.25">
      <c r="A11" s="4"/>
      <c r="B11" s="4" t="s">
        <v>6</v>
      </c>
      <c r="C11" s="4"/>
      <c r="D11" s="4">
        <v>0</v>
      </c>
      <c r="E11" s="6"/>
      <c r="F11" s="4"/>
      <c r="G11" s="4">
        <v>0</v>
      </c>
    </row>
    <row r="12" spans="1:7" x14ac:dyDescent="0.25">
      <c r="A12" s="4"/>
      <c r="B12" s="4" t="s">
        <v>7</v>
      </c>
      <c r="C12" s="4"/>
      <c r="D12" s="9">
        <f>+'[1]trial bal &amp; AJE'!N37</f>
        <v>0</v>
      </c>
      <c r="E12" s="6"/>
      <c r="F12" s="4"/>
      <c r="G12" s="9">
        <v>0</v>
      </c>
    </row>
    <row r="13" spans="1:7" x14ac:dyDescent="0.25">
      <c r="A13" s="4"/>
      <c r="B13" s="4" t="s">
        <v>8</v>
      </c>
      <c r="C13" s="4"/>
      <c r="D13" s="10">
        <f>SUM(D7:D12)</f>
        <v>10886</v>
      </c>
      <c r="E13" s="11"/>
      <c r="F13" s="10"/>
      <c r="G13" s="10">
        <f>SUM(G7:G12)</f>
        <v>36181</v>
      </c>
    </row>
    <row r="14" spans="1:7" x14ac:dyDescent="0.25">
      <c r="A14" s="4"/>
      <c r="B14" s="4"/>
      <c r="C14" s="4"/>
      <c r="D14" s="4"/>
      <c r="E14" s="6"/>
      <c r="F14" s="4"/>
      <c r="G14" s="4"/>
    </row>
    <row r="15" spans="1:7" x14ac:dyDescent="0.25">
      <c r="A15" s="4"/>
      <c r="B15" s="4" t="s">
        <v>9</v>
      </c>
      <c r="C15" s="4"/>
      <c r="D15" s="4">
        <v>385000</v>
      </c>
      <c r="E15" s="6"/>
      <c r="F15" s="4"/>
      <c r="G15" s="4">
        <v>385000</v>
      </c>
    </row>
    <row r="16" spans="1:7" x14ac:dyDescent="0.25">
      <c r="A16" s="4"/>
      <c r="B16" s="4" t="s">
        <v>10</v>
      </c>
      <c r="C16" s="4"/>
      <c r="D16" s="4">
        <f>+'[1]trial bal &amp; AJE'!N41</f>
        <v>0</v>
      </c>
      <c r="E16" s="6"/>
      <c r="F16" s="4"/>
      <c r="G16" s="4">
        <v>0</v>
      </c>
    </row>
    <row r="17" spans="1:7" x14ac:dyDescent="0.25">
      <c r="A17" s="4"/>
      <c r="B17" s="4" t="s">
        <v>11</v>
      </c>
      <c r="C17" s="4"/>
      <c r="D17" s="4">
        <v>7200</v>
      </c>
      <c r="E17" s="6"/>
      <c r="F17" s="4"/>
      <c r="G17" s="4">
        <v>7200</v>
      </c>
    </row>
    <row r="18" spans="1:7" x14ac:dyDescent="0.25">
      <c r="A18" s="4"/>
      <c r="B18" s="4" t="s">
        <v>12</v>
      </c>
      <c r="C18" s="4"/>
      <c r="D18" s="4">
        <f>+'[1]trial bal &amp; AJE'!N43</f>
        <v>0</v>
      </c>
      <c r="E18" s="6"/>
      <c r="F18" s="4"/>
      <c r="G18" s="4">
        <v>0</v>
      </c>
    </row>
    <row r="19" spans="1:7" x14ac:dyDescent="0.25">
      <c r="A19" s="4"/>
      <c r="B19" s="4" t="s">
        <v>13</v>
      </c>
      <c r="C19" s="4"/>
      <c r="D19" s="9">
        <v>4200</v>
      </c>
      <c r="E19" s="6"/>
      <c r="F19" s="4"/>
      <c r="G19" s="9">
        <v>4200</v>
      </c>
    </row>
    <row r="20" spans="1:7" x14ac:dyDescent="0.25">
      <c r="A20" s="4"/>
      <c r="B20" s="4" t="s">
        <v>14</v>
      </c>
      <c r="C20" s="4"/>
      <c r="D20" s="4">
        <f>SUM(D15:D19)</f>
        <v>396400</v>
      </c>
      <c r="E20" s="6"/>
      <c r="F20" s="4"/>
      <c r="G20" s="10">
        <f>SUM(G15:G19)</f>
        <v>396400</v>
      </c>
    </row>
    <row r="21" spans="1:7" x14ac:dyDescent="0.25">
      <c r="A21" s="4"/>
      <c r="B21" s="4"/>
      <c r="C21" s="4" t="s">
        <v>15</v>
      </c>
      <c r="D21" s="4"/>
      <c r="E21" s="6"/>
      <c r="F21" s="4"/>
      <c r="G21" s="4"/>
    </row>
    <row r="22" spans="1:7" x14ac:dyDescent="0.25">
      <c r="A22" s="4"/>
      <c r="B22" s="4"/>
      <c r="C22" s="4" t="s">
        <v>16</v>
      </c>
      <c r="D22" s="9">
        <v>-78207</v>
      </c>
      <c r="E22" s="6"/>
      <c r="F22" s="4"/>
      <c r="G22" s="9">
        <v>-68737</v>
      </c>
    </row>
    <row r="23" spans="1:7" x14ac:dyDescent="0.25">
      <c r="A23" s="4"/>
      <c r="B23" s="4" t="s">
        <v>17</v>
      </c>
      <c r="C23" s="4"/>
      <c r="D23" s="4">
        <f>SUM(D20:D22)</f>
        <v>318193</v>
      </c>
      <c r="E23" s="6"/>
      <c r="F23" s="4"/>
      <c r="G23" s="4">
        <f>SUM(G20:G22)</f>
        <v>327663</v>
      </c>
    </row>
    <row r="24" spans="1:7" x14ac:dyDescent="0.25">
      <c r="A24" s="4"/>
      <c r="B24" s="4"/>
      <c r="C24" s="4"/>
      <c r="D24" s="4"/>
      <c r="E24" s="6"/>
      <c r="F24" s="4"/>
      <c r="G24" s="4"/>
    </row>
    <row r="25" spans="1:7" ht="15.75" thickBot="1" x14ac:dyDescent="0.3">
      <c r="A25" s="4"/>
      <c r="B25" s="12" t="s">
        <v>18</v>
      </c>
      <c r="C25" s="4"/>
      <c r="D25" s="13">
        <f>+D23+D13</f>
        <v>329079</v>
      </c>
      <c r="E25" s="6"/>
      <c r="F25" s="4"/>
      <c r="G25" s="13">
        <f>+G23+G13</f>
        <v>363844</v>
      </c>
    </row>
    <row r="26" spans="1:7" ht="15.75" thickTop="1" x14ac:dyDescent="0.25">
      <c r="A26" s="4"/>
      <c r="B26" s="4"/>
      <c r="C26" s="4"/>
      <c r="D26" s="4"/>
      <c r="E26" s="6"/>
      <c r="F26" s="4"/>
      <c r="G26" s="4"/>
    </row>
    <row r="27" spans="1:7" x14ac:dyDescent="0.25">
      <c r="A27" s="4" t="s">
        <v>19</v>
      </c>
      <c r="B27" s="4" t="s">
        <v>20</v>
      </c>
      <c r="C27" s="4"/>
      <c r="D27" s="4"/>
      <c r="E27" s="6"/>
      <c r="F27" s="4"/>
      <c r="G27" s="4"/>
    </row>
    <row r="28" spans="1:7" x14ac:dyDescent="0.25">
      <c r="A28" s="4"/>
      <c r="B28" s="4" t="s">
        <v>21</v>
      </c>
      <c r="C28" s="4"/>
      <c r="D28" s="4">
        <f>+'[1]trial bal &amp; AJE'!N53</f>
        <v>0</v>
      </c>
      <c r="E28" s="6"/>
      <c r="F28" s="4"/>
      <c r="G28" s="4">
        <v>0</v>
      </c>
    </row>
    <row r="29" spans="1:7" x14ac:dyDescent="0.25">
      <c r="A29" s="4"/>
      <c r="B29" s="4" t="s">
        <v>22</v>
      </c>
      <c r="C29" s="4"/>
      <c r="D29" s="4">
        <f>+'[1]trial bal &amp; AJE'!N54</f>
        <v>0</v>
      </c>
      <c r="E29" s="6"/>
      <c r="F29" s="4"/>
      <c r="G29" s="4">
        <v>0</v>
      </c>
    </row>
    <row r="30" spans="1:7" x14ac:dyDescent="0.25">
      <c r="A30" s="4"/>
      <c r="B30" s="4" t="s">
        <v>23</v>
      </c>
      <c r="C30" s="4"/>
      <c r="D30" s="4">
        <f>+'[1]trial bal &amp; AJE'!N55</f>
        <v>0</v>
      </c>
      <c r="E30" s="6"/>
      <c r="F30" s="4"/>
      <c r="G30" s="4">
        <v>0</v>
      </c>
    </row>
    <row r="31" spans="1:7" x14ac:dyDescent="0.25">
      <c r="A31" s="4"/>
      <c r="B31" s="4" t="s">
        <v>24</v>
      </c>
      <c r="C31" s="4"/>
      <c r="D31" s="4">
        <v>3684</v>
      </c>
      <c r="E31" s="6"/>
      <c r="F31" s="4"/>
      <c r="G31" s="4">
        <v>3912</v>
      </c>
    </row>
    <row r="32" spans="1:7" x14ac:dyDescent="0.25">
      <c r="A32" s="4"/>
      <c r="B32" s="4" t="s">
        <v>25</v>
      </c>
      <c r="C32" s="4"/>
      <c r="D32" s="10">
        <f>+'[1]trial bal &amp; AJE'!N57</f>
        <v>0</v>
      </c>
      <c r="E32" s="6"/>
      <c r="F32" s="4"/>
      <c r="G32" s="4">
        <v>0</v>
      </c>
    </row>
    <row r="33" spans="1:7" x14ac:dyDescent="0.25">
      <c r="A33" s="4"/>
      <c r="B33" s="4"/>
      <c r="C33" s="4"/>
      <c r="D33" s="4"/>
      <c r="E33" s="6"/>
      <c r="F33" s="4"/>
      <c r="G33" s="4"/>
    </row>
    <row r="34" spans="1:7" x14ac:dyDescent="0.25">
      <c r="A34" s="4"/>
      <c r="B34" s="4" t="s">
        <v>26</v>
      </c>
      <c r="C34" s="4"/>
      <c r="D34" s="4">
        <f>+'[1]trial bal &amp; AJE'!N59</f>
        <v>0</v>
      </c>
      <c r="E34" s="6"/>
      <c r="F34" s="4"/>
      <c r="G34" s="4">
        <v>0</v>
      </c>
    </row>
    <row r="35" spans="1:7" x14ac:dyDescent="0.25">
      <c r="A35" s="4"/>
      <c r="B35" s="4" t="s">
        <v>27</v>
      </c>
      <c r="C35" s="4"/>
      <c r="D35" s="4">
        <v>109473</v>
      </c>
      <c r="E35" s="6"/>
      <c r="F35" s="4"/>
      <c r="G35" s="4">
        <v>102828</v>
      </c>
    </row>
    <row r="36" spans="1:7" x14ac:dyDescent="0.25">
      <c r="A36" s="4"/>
      <c r="B36" s="4"/>
      <c r="C36" s="4"/>
      <c r="D36" s="9"/>
      <c r="E36" s="6"/>
      <c r="F36" s="4"/>
      <c r="G36" s="9"/>
    </row>
    <row r="37" spans="1:7" x14ac:dyDescent="0.25">
      <c r="A37" s="4"/>
      <c r="B37" s="4" t="s">
        <v>28</v>
      </c>
      <c r="C37" s="4"/>
      <c r="D37" s="10">
        <f>SUM(D28:D35)</f>
        <v>113157</v>
      </c>
      <c r="E37" s="6"/>
      <c r="F37" s="4"/>
      <c r="G37" s="10">
        <f>SUM(G28:G35)</f>
        <v>106740</v>
      </c>
    </row>
    <row r="38" spans="1:7" x14ac:dyDescent="0.25">
      <c r="A38" s="4"/>
      <c r="B38" s="4"/>
      <c r="C38" s="4"/>
      <c r="D38" s="4"/>
      <c r="E38" s="6"/>
      <c r="F38" s="4"/>
      <c r="G38" s="4"/>
    </row>
    <row r="39" spans="1:7" x14ac:dyDescent="0.25">
      <c r="A39" s="4" t="s">
        <v>29</v>
      </c>
      <c r="B39" s="4" t="s">
        <v>30</v>
      </c>
      <c r="C39" s="4"/>
      <c r="D39" s="14">
        <v>-86132</v>
      </c>
      <c r="E39" s="6"/>
      <c r="F39" s="4"/>
      <c r="G39" s="4">
        <v>-69272</v>
      </c>
    </row>
    <row r="40" spans="1:7" x14ac:dyDescent="0.25">
      <c r="A40" s="4" t="s">
        <v>31</v>
      </c>
      <c r="B40" s="4" t="s">
        <v>32</v>
      </c>
      <c r="C40" s="4"/>
      <c r="D40" s="14">
        <v>302054</v>
      </c>
      <c r="E40" s="6"/>
      <c r="F40" s="4"/>
      <c r="G40" s="4">
        <v>326376</v>
      </c>
    </row>
    <row r="41" spans="1:7" x14ac:dyDescent="0.25">
      <c r="A41" s="4"/>
      <c r="B41" s="4" t="s">
        <v>33</v>
      </c>
      <c r="C41" s="4"/>
      <c r="D41" s="10">
        <v>0</v>
      </c>
      <c r="E41" s="6"/>
      <c r="F41" s="4"/>
      <c r="G41" s="10">
        <v>0</v>
      </c>
    </row>
    <row r="42" spans="1:7" x14ac:dyDescent="0.25">
      <c r="A42" s="4"/>
      <c r="B42" s="4"/>
      <c r="C42" s="4"/>
      <c r="D42" s="4"/>
      <c r="E42" s="6"/>
      <c r="F42" s="4"/>
      <c r="G42" s="4"/>
    </row>
    <row r="43" spans="1:7" ht="15.75" thickBot="1" x14ac:dyDescent="0.3">
      <c r="A43" s="4"/>
      <c r="B43" s="12" t="s">
        <v>34</v>
      </c>
      <c r="C43" s="4"/>
      <c r="D43" s="13">
        <f>SUM(D37:D40)</f>
        <v>329079</v>
      </c>
      <c r="E43" s="6"/>
      <c r="F43" s="4"/>
      <c r="G43" s="13">
        <f>SUM(G37:G40)</f>
        <v>363844</v>
      </c>
    </row>
    <row r="44" spans="1:7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2024-09-04T21:15:40Z</dcterms:created>
  <dcterms:modified xsi:type="dcterms:W3CDTF">2024-09-04T21:20:22Z</dcterms:modified>
</cp:coreProperties>
</file>